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partments\Закупки\ТОРГИ\Торги АНО\на 2020\9_Р Компьютерное оборудование и оргтехника для КЦ\Документация\"/>
    </mc:Choice>
  </mc:AlternateContent>
  <xr:revisionPtr revIDLastSave="0" documentId="13_ncr:1_{C379DA9E-6875-4E72-B0C8-F9465F1F5446}" xr6:coauthVersionLast="36" xr6:coauthVersionMax="45" xr10:uidLastSave="{00000000-0000-0000-0000-000000000000}"/>
  <bookViews>
    <workbookView xWindow="0" yWindow="0" windowWidth="23040" windowHeight="9060" xr2:uid="{017C73A5-3FAD-41DD-82D0-3C7DF7D3CBA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K19" i="1" l="1"/>
  <c r="K20" i="1"/>
  <c r="K21" i="1"/>
  <c r="K22" i="1"/>
  <c r="K23" i="1"/>
  <c r="K24" i="1"/>
  <c r="K25" i="1"/>
  <c r="K26" i="1"/>
  <c r="K27" i="1"/>
  <c r="K28" i="1"/>
  <c r="K29" i="1"/>
  <c r="K30" i="1"/>
  <c r="K31" i="1" l="1"/>
  <c r="G13" i="1" s="1"/>
</calcChain>
</file>

<file path=xl/sharedStrings.xml><?xml version="1.0" encoding="utf-8"?>
<sst xmlns="http://schemas.openxmlformats.org/spreadsheetml/2006/main" count="64" uniqueCount="50">
  <si>
    <t xml:space="preserve">Часть 6 документации редукциона в электронной форме № </t>
  </si>
  <si>
    <t>Обоснование начальной (максимальной) цены договора</t>
  </si>
  <si>
    <t>Основные характеристики объекта закупки</t>
  </si>
  <si>
    <t>Расчет ОНМЦД</t>
  </si>
  <si>
    <t xml:space="preserve">представлен ниже </t>
  </si>
  <si>
    <t>Расчет начальной максимальной цены договора</t>
  </si>
  <si>
    <t>Начальная (максимальная) цена договора рассчитана методом сопоставимых рыночных цен согласно ниже представленной Таблице №1:</t>
  </si>
  <si>
    <t>Наименование предмета закупки</t>
  </si>
  <si>
    <r>
      <t>Начальная (максимальная) цена договора</t>
    </r>
    <r>
      <rPr>
        <b/>
        <i/>
        <sz val="11"/>
        <color rgb="FFFF0000"/>
        <rFont val="Times New Roman"/>
        <family val="1"/>
        <charset val="204"/>
      </rPr>
      <t>*</t>
    </r>
    <r>
      <rPr>
        <b/>
        <i/>
        <sz val="11"/>
        <color theme="1"/>
        <rFont val="Times New Roman"/>
        <family val="1"/>
        <charset val="204"/>
      </rPr>
      <t xml:space="preserve"> (руб.)</t>
    </r>
  </si>
  <si>
    <t>Таблица №1.</t>
  </si>
  <si>
    <t>Ед. изм.</t>
  </si>
  <si>
    <t>Коммерческое предложение №4</t>
  </si>
  <si>
    <t>Кол-во</t>
  </si>
  <si>
    <t>Общая стоимость, руб.</t>
  </si>
  <si>
    <t>шт</t>
  </si>
  <si>
    <t>компл</t>
  </si>
  <si>
    <t>Административный блок (кабинет 208)</t>
  </si>
  <si>
    <t>ИТОГО ПО КАБИНЕТАМ</t>
  </si>
  <si>
    <t>Ноутбук</t>
  </si>
  <si>
    <t>Сетевой фильтр</t>
  </si>
  <si>
    <t>Многофункциональное устройство (МФУ)</t>
  </si>
  <si>
    <t>Картридж лазерный пурпурный</t>
  </si>
  <si>
    <t>Картридж лазерный черный</t>
  </si>
  <si>
    <t>Картридж лазерный голубой</t>
  </si>
  <si>
    <t>Картридж лазерный желтый</t>
  </si>
  <si>
    <t>Системный блок</t>
  </si>
  <si>
    <t>Монитор</t>
  </si>
  <si>
    <t>Ламинатор</t>
  </si>
  <si>
    <t>Электрический стабилизатор c адаптером для смартфона</t>
  </si>
  <si>
    <t>Планшет</t>
  </si>
  <si>
    <t>Количество и характеристики Товара и работ определены в Техническом задании настоящей документации (Часть 5 настоящей документации редукциона в электронной форме)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</si>
  <si>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</si>
  <si>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</si>
  <si>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</si>
  <si>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</si>
  <si>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</si>
  <si>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</si>
  <si>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</si>
  <si>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</si>
  <si>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</si>
  <si>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r>
      <rPr>
        <sz val="10"/>
        <color rgb="FFFF000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 xml:space="preserve">  Цена включает в себя все затраты на выполнение требований и условий, предусмотренных Договором, в том числе все расходы Поставщика на уплату таможенных платежей, налогов, сборов и других обязательных платежей, включая поставку Товара и выполнение комплекса работ в соответствии с Техническим заданием (Часть 5 настоящей документации редукциона в электронной форме).</t>
    </r>
  </si>
  <si>
    <t>№ п/п с Таблицей №1 Технического задания</t>
  </si>
  <si>
    <t>Наименование Товара с характеристикой и комплектностью в соответствии с Таблицей №1 Технического задания (Часть 5 документации о редукционе в электронной форме)</t>
  </si>
  <si>
    <t>Поставка компьютерного оборудования и оргтехники (далее – Товар) для оснащения Культурного центра города Иннополис</t>
  </si>
  <si>
    <t>Коммерческое предложение № 1</t>
  </si>
  <si>
    <t>Коммерческое предложение № 2</t>
  </si>
  <si>
    <t>Коммерческое предложение №3</t>
  </si>
  <si>
    <t>Принятая цена Заказчиком за ед. изм., руб.</t>
  </si>
  <si>
    <t>(один миллион сто шестьдесят четыре тысячи двести девяносто) рублей 00 копеек</t>
  </si>
  <si>
    <r>
      <t>Начальная (максимальная) цена договора принята Покупателем с учетом ограничения лимита финансирования и составляет: 1 164 290 (один миллион сто шестьдесят четыре тысячи двести девяносто) рублей 00 копеек</t>
    </r>
    <r>
      <rPr>
        <sz val="10"/>
        <color rgb="FFFF0000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</si>
</sst>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left" vertical="center"/>
    </xf>
    <xf numFmtId="4" fontId="7" fillId="3" borderId="14" xfId="0" applyNumberFormat="1" applyFont="1" applyFill="1" applyBorder="1" applyAlignment="1">
      <alignment horizontal="left" vertical="center"/>
    </xf>
    <xf numFmtId="3" fontId="7" fillId="0" borderId="14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" fontId="12" fillId="3" borderId="17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7" fillId="4" borderId="16" xfId="0" applyNumberFormat="1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/>
    </xf>
    <xf numFmtId="4" fontId="7" fillId="4" borderId="14" xfId="0" applyNumberFormat="1" applyFont="1" applyFill="1" applyBorder="1" applyAlignment="1">
      <alignment horizontal="left" vertical="center"/>
    </xf>
    <xf numFmtId="4" fontId="7" fillId="4" borderId="14" xfId="0" applyNumberFormat="1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vertical="top"/>
    </xf>
    <xf numFmtId="0" fontId="11" fillId="0" borderId="0" xfId="0" applyFont="1"/>
    <xf numFmtId="0" fontId="7" fillId="3" borderId="14" xfId="0" applyFont="1" applyFill="1" applyBorder="1" applyAlignment="1">
      <alignment horizontal="left" vertical="center" wrapText="1"/>
    </xf>
    <xf numFmtId="3" fontId="7" fillId="3" borderId="14" xfId="0" applyNumberFormat="1" applyFont="1" applyFill="1" applyBorder="1" applyAlignment="1">
      <alignment horizontal="left" vertical="center"/>
    </xf>
    <xf numFmtId="4" fontId="7" fillId="5" borderId="14" xfId="0" applyNumberFormat="1" applyFont="1" applyFill="1" applyBorder="1" applyAlignment="1">
      <alignment horizontal="left" vertical="center"/>
    </xf>
    <xf numFmtId="2" fontId="7" fillId="3" borderId="14" xfId="0" applyNumberFormat="1" applyFont="1" applyFill="1" applyBorder="1" applyAlignment="1">
      <alignment horizontal="left" vertical="center"/>
    </xf>
    <xf numFmtId="2" fontId="7" fillId="3" borderId="14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" fontId="8" fillId="0" borderId="18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2333-210A-48DA-B24F-1A2D9C08D59C}">
  <dimension ref="A2:R40"/>
  <sheetViews>
    <sheetView tabSelected="1" topLeftCell="A19" workbookViewId="0">
      <selection activeCell="B33" sqref="B33:K33"/>
    </sheetView>
  </sheetViews>
  <sheetFormatPr defaultRowHeight="14.4" x14ac:dyDescent="0.3"/>
  <cols>
    <col min="1" max="1" width="4.33203125" customWidth="1"/>
    <col min="2" max="2" width="10.21875" customWidth="1"/>
    <col min="3" max="3" width="34.88671875" customWidth="1"/>
    <col min="4" max="4" width="6.33203125" style="1" customWidth="1"/>
    <col min="5" max="5" width="14.33203125" customWidth="1"/>
    <col min="6" max="6" width="13.88671875" customWidth="1"/>
    <col min="7" max="7" width="13.77734375" customWidth="1"/>
    <col min="8" max="8" width="14.33203125" customWidth="1"/>
    <col min="9" max="9" width="13" customWidth="1"/>
    <col min="10" max="10" width="5.44140625" customWidth="1"/>
    <col min="11" max="11" width="13.6640625" customWidth="1"/>
    <col min="13" max="13" width="10" bestFit="1" customWidth="1"/>
    <col min="15" max="17" width="15.88671875" style="3" customWidth="1"/>
  </cols>
  <sheetData>
    <row r="2" spans="2:11" x14ac:dyDescent="0.3">
      <c r="F2" s="2" t="s">
        <v>0</v>
      </c>
    </row>
    <row r="4" spans="2:11" x14ac:dyDescent="0.3">
      <c r="D4" s="4" t="s">
        <v>1</v>
      </c>
    </row>
    <row r="5" spans="2:11" ht="15" thickBot="1" x14ac:dyDescent="0.35"/>
    <row r="6" spans="2:11" ht="47.25" customHeight="1" x14ac:dyDescent="0.3">
      <c r="B6" s="41" t="s">
        <v>2</v>
      </c>
      <c r="C6" s="42"/>
      <c r="D6" s="42"/>
      <c r="E6" s="42"/>
      <c r="F6" s="43" t="s">
        <v>30</v>
      </c>
      <c r="G6" s="43"/>
      <c r="H6" s="43"/>
      <c r="I6" s="43"/>
      <c r="J6" s="44"/>
      <c r="K6" s="45"/>
    </row>
    <row r="7" spans="2:11" ht="15" thickBot="1" x14ac:dyDescent="0.35">
      <c r="B7" s="46" t="s">
        <v>3</v>
      </c>
      <c r="C7" s="47"/>
      <c r="D7" s="47"/>
      <c r="E7" s="47"/>
      <c r="F7" s="48" t="s">
        <v>4</v>
      </c>
      <c r="G7" s="48"/>
      <c r="H7" s="48"/>
      <c r="I7" s="48"/>
      <c r="J7" s="49"/>
      <c r="K7" s="50"/>
    </row>
    <row r="9" spans="2:11" x14ac:dyDescent="0.3">
      <c r="D9" s="4" t="s">
        <v>5</v>
      </c>
    </row>
    <row r="10" spans="2:11" x14ac:dyDescent="0.3">
      <c r="B10" s="2" t="s">
        <v>6</v>
      </c>
    </row>
    <row r="11" spans="2:11" ht="15" thickBot="1" x14ac:dyDescent="0.35"/>
    <row r="12" spans="2:11" x14ac:dyDescent="0.3">
      <c r="B12" s="51" t="s">
        <v>7</v>
      </c>
      <c r="C12" s="52"/>
      <c r="D12" s="52"/>
      <c r="E12" s="52"/>
      <c r="F12" s="52"/>
      <c r="G12" s="53" t="s">
        <v>8</v>
      </c>
      <c r="H12" s="54"/>
      <c r="I12" s="54"/>
      <c r="J12" s="55"/>
      <c r="K12" s="56"/>
    </row>
    <row r="13" spans="2:11" ht="34.200000000000003" customHeight="1" thickBot="1" x14ac:dyDescent="0.35">
      <c r="B13" s="57" t="s">
        <v>43</v>
      </c>
      <c r="C13" s="58"/>
      <c r="D13" s="58"/>
      <c r="E13" s="58"/>
      <c r="F13" s="59"/>
      <c r="G13" s="28">
        <f>K31</f>
        <v>1164290</v>
      </c>
      <c r="H13" s="60" t="s">
        <v>48</v>
      </c>
      <c r="I13" s="61"/>
      <c r="J13" s="61"/>
      <c r="K13" s="62"/>
    </row>
    <row r="14" spans="2:11" ht="8.4" customHeight="1" x14ac:dyDescent="0.3"/>
    <row r="15" spans="2:11" ht="10.8" hidden="1" customHeight="1" x14ac:dyDescent="0.3"/>
    <row r="16" spans="2:11" ht="16.2" customHeight="1" x14ac:dyDescent="0.3">
      <c r="B16" s="4" t="s">
        <v>9</v>
      </c>
      <c r="C16" s="5"/>
      <c r="D16" s="6"/>
      <c r="E16" s="5"/>
      <c r="F16" s="5"/>
      <c r="G16" s="5"/>
      <c r="H16" s="5"/>
      <c r="I16" s="5"/>
      <c r="J16" s="5"/>
      <c r="K16" s="5"/>
    </row>
    <row r="17" spans="1:18" ht="95.4" customHeight="1" x14ac:dyDescent="0.3">
      <c r="B17" s="27" t="s">
        <v>41</v>
      </c>
      <c r="C17" s="36" t="s">
        <v>42</v>
      </c>
      <c r="D17" s="37" t="s">
        <v>10</v>
      </c>
      <c r="E17" s="38" t="s">
        <v>44</v>
      </c>
      <c r="F17" s="38" t="s">
        <v>45</v>
      </c>
      <c r="G17" s="38" t="s">
        <v>46</v>
      </c>
      <c r="H17" s="38" t="s">
        <v>11</v>
      </c>
      <c r="I17" s="38" t="s">
        <v>47</v>
      </c>
      <c r="J17" s="37" t="s">
        <v>12</v>
      </c>
      <c r="K17" s="38" t="s">
        <v>13</v>
      </c>
      <c r="M17" s="7"/>
      <c r="O17"/>
      <c r="P17" s="8"/>
      <c r="Q17" s="8"/>
      <c r="R17" s="8"/>
    </row>
    <row r="18" spans="1:18" x14ac:dyDescent="0.3">
      <c r="A18" s="14"/>
      <c r="B18" s="22" t="s">
        <v>31</v>
      </c>
      <c r="C18" s="23" t="s">
        <v>16</v>
      </c>
      <c r="D18" s="23"/>
      <c r="E18" s="23"/>
      <c r="F18" s="24"/>
      <c r="G18" s="23"/>
      <c r="H18" s="23"/>
      <c r="I18" s="25"/>
      <c r="J18" s="23"/>
      <c r="K18" s="26"/>
      <c r="L18" s="15"/>
      <c r="M18" s="15"/>
      <c r="N18" s="15"/>
    </row>
    <row r="19" spans="1:18" ht="26.4" x14ac:dyDescent="0.3">
      <c r="A19" s="14"/>
      <c r="B19" s="9" t="s">
        <v>32</v>
      </c>
      <c r="C19" s="10" t="s">
        <v>20</v>
      </c>
      <c r="D19" s="13" t="s">
        <v>14</v>
      </c>
      <c r="E19" s="11">
        <v>124910</v>
      </c>
      <c r="F19" s="5">
        <v>125784.37</v>
      </c>
      <c r="G19" s="10">
        <v>125534.55</v>
      </c>
      <c r="H19" s="32">
        <v>102900</v>
      </c>
      <c r="I19" s="11">
        <f>H19</f>
        <v>102900</v>
      </c>
      <c r="J19" s="13">
        <v>1</v>
      </c>
      <c r="K19" s="12">
        <f t="shared" ref="K19:K30" si="0">I19*J19</f>
        <v>102900</v>
      </c>
      <c r="L19" s="15"/>
      <c r="M19" s="15"/>
      <c r="N19" s="15"/>
    </row>
    <row r="20" spans="1:18" hidden="1" x14ac:dyDescent="0.3">
      <c r="A20" s="14"/>
      <c r="B20" s="9" t="s">
        <v>33</v>
      </c>
      <c r="C20" s="10" t="s">
        <v>21</v>
      </c>
      <c r="D20" s="13" t="s">
        <v>14</v>
      </c>
      <c r="E20" s="32">
        <v>6950</v>
      </c>
      <c r="F20" s="5">
        <v>6998.65</v>
      </c>
      <c r="G20" s="10">
        <v>6984.75</v>
      </c>
      <c r="H20" s="11">
        <v>7390</v>
      </c>
      <c r="I20" s="11">
        <f>E20</f>
        <v>6950</v>
      </c>
      <c r="J20" s="13"/>
      <c r="K20" s="12">
        <f t="shared" si="0"/>
        <v>0</v>
      </c>
      <c r="L20" s="15"/>
      <c r="M20" s="15"/>
      <c r="N20" s="15"/>
    </row>
    <row r="21" spans="1:18" hidden="1" x14ac:dyDescent="0.3">
      <c r="A21" s="14"/>
      <c r="B21" s="9" t="s">
        <v>34</v>
      </c>
      <c r="C21" s="10" t="s">
        <v>22</v>
      </c>
      <c r="D21" s="13" t="s">
        <v>14</v>
      </c>
      <c r="E21" s="32">
        <v>6950</v>
      </c>
      <c r="F21" s="5">
        <v>6998.65</v>
      </c>
      <c r="G21" s="10">
        <v>6984.75</v>
      </c>
      <c r="H21" s="11">
        <v>6790</v>
      </c>
      <c r="I21" s="11">
        <f>E21</f>
        <v>6950</v>
      </c>
      <c r="J21" s="13"/>
      <c r="K21" s="12">
        <f t="shared" si="0"/>
        <v>0</v>
      </c>
      <c r="L21" s="15"/>
      <c r="M21" s="15"/>
      <c r="N21" s="15"/>
    </row>
    <row r="22" spans="1:18" hidden="1" x14ac:dyDescent="0.3">
      <c r="A22" s="14"/>
      <c r="B22" s="9" t="s">
        <v>35</v>
      </c>
      <c r="C22" s="10" t="s">
        <v>23</v>
      </c>
      <c r="D22" s="13" t="s">
        <v>14</v>
      </c>
      <c r="E22" s="32">
        <v>6950</v>
      </c>
      <c r="F22" s="5">
        <v>6998.65</v>
      </c>
      <c r="G22" s="10">
        <v>6984.75</v>
      </c>
      <c r="H22" s="11">
        <v>6790</v>
      </c>
      <c r="I22" s="11">
        <f>E22</f>
        <v>6950</v>
      </c>
      <c r="J22" s="13"/>
      <c r="K22" s="12">
        <f t="shared" si="0"/>
        <v>0</v>
      </c>
      <c r="L22" s="15"/>
      <c r="M22" s="15"/>
      <c r="N22" s="15"/>
    </row>
    <row r="23" spans="1:18" hidden="1" x14ac:dyDescent="0.3">
      <c r="A23" s="14"/>
      <c r="B23" s="9" t="s">
        <v>36</v>
      </c>
      <c r="C23" s="10" t="s">
        <v>24</v>
      </c>
      <c r="D23" s="13" t="s">
        <v>14</v>
      </c>
      <c r="E23" s="32">
        <v>6950</v>
      </c>
      <c r="F23" s="5">
        <v>6998.65</v>
      </c>
      <c r="G23" s="10">
        <v>6984.75</v>
      </c>
      <c r="H23" s="11">
        <v>6790</v>
      </c>
      <c r="I23" s="11">
        <f>E23</f>
        <v>6950</v>
      </c>
      <c r="J23" s="13"/>
      <c r="K23" s="12">
        <f t="shared" si="0"/>
        <v>0</v>
      </c>
      <c r="L23" s="15"/>
      <c r="M23" s="15"/>
      <c r="N23" s="15"/>
    </row>
    <row r="24" spans="1:18" x14ac:dyDescent="0.3">
      <c r="A24" s="14"/>
      <c r="B24" s="9" t="s">
        <v>33</v>
      </c>
      <c r="C24" s="10" t="s">
        <v>19</v>
      </c>
      <c r="D24" s="13" t="s">
        <v>14</v>
      </c>
      <c r="E24" s="11">
        <v>1200</v>
      </c>
      <c r="F24" s="5">
        <v>1208.4000000000001</v>
      </c>
      <c r="G24" s="10">
        <v>1206</v>
      </c>
      <c r="H24" s="32">
        <v>1100</v>
      </c>
      <c r="I24" s="11">
        <f>H24</f>
        <v>1100</v>
      </c>
      <c r="J24" s="13">
        <v>10</v>
      </c>
      <c r="K24" s="12">
        <f t="shared" si="0"/>
        <v>11000</v>
      </c>
      <c r="L24" s="15"/>
      <c r="M24" s="15"/>
      <c r="N24" s="15"/>
    </row>
    <row r="25" spans="1:18" x14ac:dyDescent="0.3">
      <c r="A25" s="14"/>
      <c r="B25" s="9" t="s">
        <v>34</v>
      </c>
      <c r="C25" s="10" t="s">
        <v>25</v>
      </c>
      <c r="D25" s="13" t="s">
        <v>14</v>
      </c>
      <c r="E25" s="11">
        <v>89940</v>
      </c>
      <c r="F25" s="5">
        <v>90569.58</v>
      </c>
      <c r="G25" s="10">
        <v>90389.7</v>
      </c>
      <c r="H25" s="32">
        <v>76270</v>
      </c>
      <c r="I25" s="11">
        <f>H25</f>
        <v>76270</v>
      </c>
      <c r="J25" s="13">
        <v>4</v>
      </c>
      <c r="K25" s="12">
        <f t="shared" si="0"/>
        <v>305080</v>
      </c>
      <c r="L25" s="15"/>
      <c r="M25" s="15"/>
      <c r="N25" s="15"/>
    </row>
    <row r="26" spans="1:18" x14ac:dyDescent="0.3">
      <c r="A26" s="14"/>
      <c r="B26" s="9" t="s">
        <v>35</v>
      </c>
      <c r="C26" s="10" t="s">
        <v>26</v>
      </c>
      <c r="D26" s="13" t="s">
        <v>14</v>
      </c>
      <c r="E26" s="11">
        <v>38920</v>
      </c>
      <c r="F26" s="5">
        <v>39192.44</v>
      </c>
      <c r="G26" s="10">
        <v>39114.6</v>
      </c>
      <c r="H26" s="32">
        <v>34490</v>
      </c>
      <c r="I26" s="11">
        <f>H26</f>
        <v>34490</v>
      </c>
      <c r="J26" s="13">
        <v>4</v>
      </c>
      <c r="K26" s="12">
        <f t="shared" si="0"/>
        <v>137960</v>
      </c>
      <c r="L26" s="15"/>
      <c r="M26" s="15"/>
      <c r="N26" s="15"/>
    </row>
    <row r="27" spans="1:18" x14ac:dyDescent="0.3">
      <c r="A27" s="14"/>
      <c r="B27" s="9" t="s">
        <v>36</v>
      </c>
      <c r="C27" s="10" t="s">
        <v>18</v>
      </c>
      <c r="D27" s="13" t="s">
        <v>14</v>
      </c>
      <c r="E27" s="32">
        <v>130070</v>
      </c>
      <c r="F27" s="5">
        <v>130980.49</v>
      </c>
      <c r="G27" s="10">
        <v>130720.35</v>
      </c>
      <c r="H27" s="12">
        <v>178470</v>
      </c>
      <c r="I27" s="11">
        <f>E27</f>
        <v>130070</v>
      </c>
      <c r="J27" s="13">
        <v>2</v>
      </c>
      <c r="K27" s="12">
        <f t="shared" si="0"/>
        <v>260140</v>
      </c>
      <c r="L27" s="15"/>
      <c r="M27" s="15"/>
      <c r="N27" s="15"/>
    </row>
    <row r="28" spans="1:18" x14ac:dyDescent="0.3">
      <c r="A28" s="14"/>
      <c r="B28" s="9" t="s">
        <v>37</v>
      </c>
      <c r="C28" s="30" t="s">
        <v>27</v>
      </c>
      <c r="D28" s="31" t="s">
        <v>14</v>
      </c>
      <c r="E28" s="12">
        <v>7000</v>
      </c>
      <c r="F28" s="33">
        <v>7049</v>
      </c>
      <c r="G28" s="34">
        <v>7035</v>
      </c>
      <c r="H28" s="32">
        <v>4390</v>
      </c>
      <c r="I28" s="11">
        <f>H28</f>
        <v>4390</v>
      </c>
      <c r="J28" s="13">
        <v>1</v>
      </c>
      <c r="K28" s="12">
        <f t="shared" si="0"/>
        <v>4390</v>
      </c>
      <c r="L28" s="15"/>
      <c r="M28" s="15"/>
      <c r="N28" s="15"/>
    </row>
    <row r="29" spans="1:18" ht="26.4" x14ac:dyDescent="0.3">
      <c r="A29" s="14"/>
      <c r="B29" s="9" t="s">
        <v>38</v>
      </c>
      <c r="C29" s="10" t="s">
        <v>28</v>
      </c>
      <c r="D29" s="13" t="s">
        <v>14</v>
      </c>
      <c r="E29" s="32">
        <v>20520</v>
      </c>
      <c r="F29" s="5">
        <v>20663.64</v>
      </c>
      <c r="G29" s="35">
        <v>20622.599999999999</v>
      </c>
      <c r="H29" s="12">
        <v>24200</v>
      </c>
      <c r="I29" s="11">
        <f>E29</f>
        <v>20520</v>
      </c>
      <c r="J29" s="13">
        <v>1</v>
      </c>
      <c r="K29" s="12">
        <f t="shared" si="0"/>
        <v>20520</v>
      </c>
      <c r="L29" s="15"/>
      <c r="M29" s="15"/>
      <c r="N29" s="15"/>
    </row>
    <row r="30" spans="1:18" x14ac:dyDescent="0.3">
      <c r="A30" s="14"/>
      <c r="B30" s="9" t="s">
        <v>39</v>
      </c>
      <c r="C30" s="10" t="s">
        <v>29</v>
      </c>
      <c r="D30" s="13" t="s">
        <v>15</v>
      </c>
      <c r="E30" s="11">
        <v>184630</v>
      </c>
      <c r="F30" s="5">
        <v>185922.41</v>
      </c>
      <c r="G30" s="10">
        <v>185553.15</v>
      </c>
      <c r="H30" s="32">
        <v>161150</v>
      </c>
      <c r="I30" s="11">
        <f>H30</f>
        <v>161150</v>
      </c>
      <c r="J30" s="13">
        <v>2</v>
      </c>
      <c r="K30" s="12">
        <f t="shared" si="0"/>
        <v>322300</v>
      </c>
      <c r="L30" s="15"/>
      <c r="M30" s="15"/>
      <c r="N30" s="15"/>
    </row>
    <row r="31" spans="1:18" ht="16.2" thickBot="1" x14ac:dyDescent="0.35">
      <c r="A31" s="14"/>
      <c r="B31" s="19"/>
      <c r="C31" s="17"/>
      <c r="D31" s="18"/>
      <c r="E31" s="40" t="s">
        <v>17</v>
      </c>
      <c r="F31" s="40"/>
      <c r="G31" s="40"/>
      <c r="H31" s="40"/>
      <c r="I31" s="40"/>
      <c r="J31" s="40"/>
      <c r="K31" s="20">
        <f>SUM(K18:K30)</f>
        <v>1164290</v>
      </c>
      <c r="L31" s="15"/>
      <c r="M31" s="15"/>
      <c r="N31" s="15"/>
    </row>
    <row r="32" spans="1:18" x14ac:dyDescent="0.3">
      <c r="A32" s="14"/>
      <c r="B32" s="15"/>
      <c r="C32" s="21"/>
      <c r="D32" s="21"/>
      <c r="E32" s="15"/>
      <c r="F32" s="15"/>
      <c r="G32" s="15"/>
      <c r="H32" s="15"/>
      <c r="I32" s="15"/>
      <c r="J32" s="15"/>
      <c r="K32" s="16"/>
      <c r="L32" s="15"/>
      <c r="M32" s="15"/>
      <c r="N32" s="15"/>
    </row>
    <row r="33" spans="1:14" ht="31.95" customHeight="1" x14ac:dyDescent="0.3">
      <c r="A33" s="14"/>
      <c r="B33" s="39" t="s">
        <v>49</v>
      </c>
      <c r="C33" s="39"/>
      <c r="D33" s="39"/>
      <c r="E33" s="39"/>
      <c r="F33" s="39"/>
      <c r="G33" s="39"/>
      <c r="H33" s="39"/>
      <c r="I33" s="39"/>
      <c r="J33" s="39"/>
      <c r="K33" s="39"/>
      <c r="L33" s="15"/>
      <c r="M33" s="15"/>
      <c r="N33" s="15"/>
    </row>
    <row r="34" spans="1:14" x14ac:dyDescent="0.3">
      <c r="A34" s="14"/>
      <c r="B34" s="15"/>
      <c r="C34" s="21"/>
      <c r="D34" s="21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41.4" customHeight="1" x14ac:dyDescent="0.3">
      <c r="A35" s="14"/>
      <c r="B35" s="39" t="s">
        <v>40</v>
      </c>
      <c r="C35" s="39"/>
      <c r="D35" s="39"/>
      <c r="E35" s="39"/>
      <c r="F35" s="39"/>
      <c r="G35" s="39"/>
      <c r="H35" s="39"/>
      <c r="I35" s="39"/>
      <c r="J35" s="39"/>
      <c r="K35" s="39"/>
      <c r="L35" s="15"/>
      <c r="M35" s="15"/>
      <c r="N35" s="15"/>
    </row>
    <row r="36" spans="1:14" x14ac:dyDescent="0.3">
      <c r="A36" s="14"/>
      <c r="B36" s="15"/>
      <c r="C36" s="21"/>
      <c r="D36" s="21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3">
      <c r="C37" s="1"/>
    </row>
    <row r="38" spans="1:14" ht="15.6" x14ac:dyDescent="0.3">
      <c r="B38" s="29"/>
      <c r="C38" s="1"/>
    </row>
    <row r="39" spans="1:14" x14ac:dyDescent="0.3">
      <c r="C39" s="1"/>
    </row>
    <row r="40" spans="1:14" x14ac:dyDescent="0.3">
      <c r="C40" s="1"/>
    </row>
  </sheetData>
  <mergeCells count="11">
    <mergeCell ref="B33:K33"/>
    <mergeCell ref="B35:K35"/>
    <mergeCell ref="E31:J31"/>
    <mergeCell ref="B6:E6"/>
    <mergeCell ref="F6:K6"/>
    <mergeCell ref="B7:E7"/>
    <mergeCell ref="F7:K7"/>
    <mergeCell ref="B12:F12"/>
    <mergeCell ref="G12:K12"/>
    <mergeCell ref="B13:F13"/>
    <mergeCell ref="H13:K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Фазлиев Руслан Ильжасович</dc:creator>
  <cp:lastModifiedBy>r.nizamutdinov</cp:lastModifiedBy>
  <cp:lastPrinted>2020-06-17T07:52:55Z</cp:lastPrinted>
  <dcterms:created xsi:type="dcterms:W3CDTF">2020-05-06T16:12:21Z</dcterms:created>
  <dcterms:modified xsi:type="dcterms:W3CDTF">2020-06-22T07:39:20Z</dcterms:modified>
</cp:coreProperties>
</file>