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4E5CCB2-B923-4BE0-B23B-5E5348B103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J9" i="1" l="1"/>
</calcChain>
</file>

<file path=xl/sharedStrings.xml><?xml version="1.0" encoding="utf-8"?>
<sst xmlns="http://schemas.openxmlformats.org/spreadsheetml/2006/main" count="23" uniqueCount="23">
  <si>
    <t>№ п/п</t>
  </si>
  <si>
    <t>Ед. изм.</t>
  </si>
  <si>
    <t>Кол-во</t>
  </si>
  <si>
    <t>рубль</t>
  </si>
  <si>
    <t>Для определения и обоснования начальной (максимальной) цены договора использовался метод сопоставимых рыночных цен (анализа рынка), путем выбора среднего размера цены из рассмотренных коммерческих предложений:</t>
  </si>
  <si>
    <r>
      <t xml:space="preserve">Коэффициент вариации менее 33%, из этого следует, что совокупность значений, используемых в расчете, при определении </t>
    </r>
    <r>
      <rPr>
        <sz val="12"/>
        <color rgb="FF000000"/>
        <rFont val="Times New Roman"/>
        <family val="1"/>
        <charset val="204"/>
      </rPr>
      <t>начальной (максимальной) цены договора</t>
    </r>
    <r>
      <rPr>
        <sz val="12"/>
        <color theme="1"/>
        <rFont val="Times New Roman"/>
        <family val="1"/>
        <charset val="204"/>
      </rPr>
      <t xml:space="preserve"> считается однородным.</t>
    </r>
  </si>
  <si>
    <t>Наименование   товара</t>
  </si>
  <si>
    <t>Коммерческое предложение  №1</t>
  </si>
  <si>
    <t>Коммерческое предложение  №2</t>
  </si>
  <si>
    <r>
      <t xml:space="preserve">Обоснование начальной (максимальной) цены договора  </t>
    </r>
    <r>
      <rPr>
        <b/>
        <i/>
        <sz val="11"/>
        <rFont val="Times New Roman"/>
        <family val="1"/>
        <charset val="204"/>
      </rPr>
      <t xml:space="preserve"> </t>
    </r>
  </si>
  <si>
    <t xml:space="preserve">Часть №4 </t>
  </si>
  <si>
    <t>Коэфф. Вариации %  (не должен  превышать 33%)</t>
  </si>
  <si>
    <t>шт.</t>
  </si>
  <si>
    <t xml:space="preserve">Средняя цена </t>
  </si>
  <si>
    <t xml:space="preserve">НМЦД </t>
  </si>
  <si>
    <t>Коммерческое предложение  №3</t>
  </si>
  <si>
    <t>Цены поставщиков (исполнителей, подрядчиков) за единицу ТРУ ( рублей)</t>
  </si>
  <si>
    <t>Исх. №2407-104 от 09.08.2024</t>
  </si>
  <si>
    <t>Исх. № 112 от 05.08.2024</t>
  </si>
  <si>
    <t>Исх. №1608ДХ от 16.08.2024</t>
  </si>
  <si>
    <t>Начальная (максимальная) цена договора составляет:  3 899 466,67</t>
  </si>
  <si>
    <t>(Три миллиона восемьсот девяносто девять тысяч четыреста шестьдесят шесть рублей 67 копеек)</t>
  </si>
  <si>
    <t>Поставка и монтаж оборудования канализационной насосной станции (КНС) ЖК «Сокольники» для нужд ООО «Интеграция»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</si>
</sst>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1" fillId="0" borderId="0" xfId="0" applyFont="1" applyAlignment="1">
      <alignment horizontal="left" vertical="center" indent="5"/>
    </xf>
    <xf numFmtId="4" fontId="3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9" fontId="0" fillId="0" borderId="0" xfId="0" applyNumberFormat="1"/>
    <xf numFmtId="2" fontId="0" fillId="0" borderId="0" xfId="0" applyNumberFormat="1"/>
    <xf numFmtId="0" fontId="8" fillId="0" borderId="0" xfId="0" applyFont="1" applyFill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0" fontId="11" fillId="0" borderId="0" xfId="0" applyFont="1" applyFill="1"/>
    <xf numFmtId="0" fontId="1" fillId="0" borderId="0" xfId="0" applyFont="1" applyFill="1"/>
    <xf numFmtId="0" fontId="1" fillId="0" borderId="0" xfId="0" applyFont="1"/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4" fillId="0" borderId="0" xfId="0" applyFont="1"/>
    <xf numFmtId="4" fontId="0" fillId="0" borderId="0" xfId="0" applyNumberFormat="1"/>
    <xf numFmtId="4" fontId="0" fillId="0" borderId="0" xfId="0" applyNumberFormat="1" applyAlignment="1">
      <alignment horizontal="left"/>
    </xf>
    <xf numFmtId="0" fontId="1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4" fontId="16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Normal="100" workbookViewId="0">
      <selection activeCell="B9" sqref="B9"/>
    </sheetView>
  </sheetViews>
  <sheetFormatPr defaultRowHeight="15" x14ac:dyDescent="0.25"/>
  <cols>
    <col min="1" max="1" width="4.42578125" style="1" customWidth="1"/>
    <col min="2" max="2" width="25.140625" style="16" customWidth="1"/>
    <col min="3" max="3" width="6.28515625" style="1" customWidth="1"/>
    <col min="4" max="4" width="6.7109375" style="4" customWidth="1"/>
    <col min="5" max="7" width="13.85546875" style="1" customWidth="1"/>
    <col min="8" max="9" width="13.28515625" style="1" customWidth="1"/>
    <col min="10" max="10" width="12.5703125" style="23" customWidth="1"/>
    <col min="11" max="11" width="42.140625" customWidth="1"/>
    <col min="12" max="12" width="9.140625" customWidth="1"/>
  </cols>
  <sheetData>
    <row r="1" spans="1:11" ht="27.75" customHeight="1" x14ac:dyDescent="0.25">
      <c r="B1" s="33" t="s">
        <v>10</v>
      </c>
      <c r="C1" s="33"/>
      <c r="D1" s="33"/>
      <c r="E1" s="33"/>
      <c r="F1" s="33"/>
      <c r="G1" s="33"/>
      <c r="H1" s="33"/>
      <c r="I1" s="33"/>
    </row>
    <row r="2" spans="1:11" ht="26.25" customHeight="1" x14ac:dyDescent="0.25">
      <c r="B2" s="34" t="s">
        <v>9</v>
      </c>
      <c r="C2" s="34"/>
      <c r="D2" s="34"/>
      <c r="E2" s="34"/>
      <c r="F2" s="34"/>
      <c r="G2" s="34"/>
      <c r="H2" s="34"/>
      <c r="I2" s="34"/>
    </row>
    <row r="3" spans="1:11" ht="48" customHeight="1" x14ac:dyDescent="0.25">
      <c r="B3" s="33" t="s">
        <v>4</v>
      </c>
      <c r="C3" s="33"/>
      <c r="D3" s="33"/>
      <c r="E3" s="33"/>
      <c r="F3" s="33"/>
      <c r="G3" s="33"/>
      <c r="H3" s="33"/>
      <c r="I3" s="33"/>
    </row>
    <row r="4" spans="1:11" ht="22.5" customHeight="1" x14ac:dyDescent="0.25">
      <c r="B4" s="12"/>
      <c r="C4" s="2"/>
      <c r="D4" s="33"/>
      <c r="E4" s="33"/>
      <c r="F4" s="33"/>
      <c r="G4" s="33"/>
      <c r="H4" s="33"/>
      <c r="I4" s="2"/>
    </row>
    <row r="5" spans="1:11" s="19" customFormat="1" ht="28.5" customHeight="1" x14ac:dyDescent="0.25">
      <c r="A5" s="29" t="s">
        <v>0</v>
      </c>
      <c r="B5" s="29" t="s">
        <v>6</v>
      </c>
      <c r="C5" s="29" t="s">
        <v>1</v>
      </c>
      <c r="D5" s="36" t="s">
        <v>2</v>
      </c>
      <c r="E5" s="35" t="s">
        <v>16</v>
      </c>
      <c r="F5" s="35"/>
      <c r="G5" s="35"/>
      <c r="H5" s="29" t="s">
        <v>11</v>
      </c>
      <c r="I5" s="29" t="s">
        <v>13</v>
      </c>
      <c r="J5" s="39" t="s">
        <v>14</v>
      </c>
    </row>
    <row r="6" spans="1:11" s="22" customFormat="1" ht="38.25" x14ac:dyDescent="0.2">
      <c r="A6" s="29"/>
      <c r="B6" s="29"/>
      <c r="C6" s="29"/>
      <c r="D6" s="36"/>
      <c r="E6" s="25" t="s">
        <v>7</v>
      </c>
      <c r="F6" s="25" t="s">
        <v>8</v>
      </c>
      <c r="G6" s="25" t="s">
        <v>15</v>
      </c>
      <c r="H6" s="29"/>
      <c r="I6" s="29"/>
      <c r="J6" s="39"/>
    </row>
    <row r="7" spans="1:11" s="22" customFormat="1" ht="24.75" customHeight="1" x14ac:dyDescent="0.2">
      <c r="A7" s="29"/>
      <c r="B7" s="29"/>
      <c r="C7" s="29"/>
      <c r="D7" s="36"/>
      <c r="E7" s="38" t="s">
        <v>17</v>
      </c>
      <c r="F7" s="38" t="s">
        <v>18</v>
      </c>
      <c r="G7" s="38" t="s">
        <v>19</v>
      </c>
      <c r="H7" s="29"/>
      <c r="I7" s="37" t="s">
        <v>3</v>
      </c>
      <c r="J7" s="39"/>
    </row>
    <row r="8" spans="1:11" s="22" customFormat="1" ht="12.75" customHeight="1" x14ac:dyDescent="0.2">
      <c r="A8" s="29"/>
      <c r="B8" s="29"/>
      <c r="C8" s="29"/>
      <c r="D8" s="36"/>
      <c r="E8" s="38"/>
      <c r="F8" s="38"/>
      <c r="G8" s="38"/>
      <c r="H8" s="29"/>
      <c r="I8" s="37"/>
      <c r="J8" s="39"/>
    </row>
    <row r="9" spans="1:11" s="19" customFormat="1" ht="126.75" customHeight="1" x14ac:dyDescent="0.25">
      <c r="A9" s="3">
        <v>1</v>
      </c>
      <c r="B9" s="21" t="s">
        <v>22</v>
      </c>
      <c r="C9" s="3" t="s">
        <v>12</v>
      </c>
      <c r="D9" s="20">
        <v>1</v>
      </c>
      <c r="E9" s="8">
        <v>4181000</v>
      </c>
      <c r="F9" s="8">
        <v>3930000</v>
      </c>
      <c r="G9" s="26">
        <v>3587400</v>
      </c>
      <c r="H9" s="27">
        <f>((_xlfn.STDEV.P(E9:G9))/I9*100)</f>
        <v>6.2392135318989794</v>
      </c>
      <c r="I9" s="28">
        <f>(E9+F9+G9)/3</f>
        <v>3899466.6666666665</v>
      </c>
      <c r="J9" s="28">
        <f>I9</f>
        <v>3899466.6666666665</v>
      </c>
    </row>
    <row r="10" spans="1:11" ht="49.5" customHeight="1" x14ac:dyDescent="0.25">
      <c r="B10" s="32" t="s">
        <v>5</v>
      </c>
      <c r="C10" s="32"/>
      <c r="D10" s="32"/>
      <c r="E10" s="32"/>
      <c r="F10" s="32"/>
      <c r="G10" s="32"/>
      <c r="H10" s="32"/>
      <c r="I10" s="32"/>
      <c r="J10" s="32"/>
    </row>
    <row r="11" spans="1:11" ht="20.25" customHeight="1" x14ac:dyDescent="0.25">
      <c r="B11" s="13"/>
      <c r="C11" s="5"/>
      <c r="D11" s="6"/>
      <c r="E11" s="5"/>
      <c r="F11" s="5"/>
      <c r="G11" s="5"/>
      <c r="H11" s="5"/>
      <c r="I11" s="5"/>
      <c r="J11" s="24"/>
    </row>
    <row r="12" spans="1:11" s="18" customFormat="1" ht="30" customHeight="1" x14ac:dyDescent="0.25">
      <c r="A12" s="17"/>
      <c r="B12" s="30" t="s">
        <v>20</v>
      </c>
      <c r="C12" s="30"/>
      <c r="D12" s="30"/>
      <c r="E12" s="30"/>
      <c r="F12" s="30"/>
      <c r="G12" s="31" t="s">
        <v>21</v>
      </c>
      <c r="H12" s="31"/>
      <c r="I12" s="31"/>
      <c r="J12" s="31"/>
      <c r="K12" s="31"/>
    </row>
    <row r="14" spans="1:11" ht="15.75" x14ac:dyDescent="0.25">
      <c r="B14" s="14"/>
      <c r="C14" s="7"/>
    </row>
    <row r="15" spans="1:11" x14ac:dyDescent="0.25">
      <c r="B15" s="15"/>
      <c r="C15"/>
    </row>
  </sheetData>
  <mergeCells count="19">
    <mergeCell ref="B1:I1"/>
    <mergeCell ref="B3:I3"/>
    <mergeCell ref="B2:I2"/>
    <mergeCell ref="D4:H4"/>
    <mergeCell ref="E5:G5"/>
    <mergeCell ref="D5:D8"/>
    <mergeCell ref="C5:C8"/>
    <mergeCell ref="B5:B8"/>
    <mergeCell ref="I7:I8"/>
    <mergeCell ref="E7:E8"/>
    <mergeCell ref="F7:F8"/>
    <mergeCell ref="G7:G8"/>
    <mergeCell ref="A5:A8"/>
    <mergeCell ref="H5:H8"/>
    <mergeCell ref="I5:I6"/>
    <mergeCell ref="B12:F12"/>
    <mergeCell ref="G12:K12"/>
    <mergeCell ref="B10:J10"/>
    <mergeCell ref="J5:J8"/>
  </mergeCells>
  <phoneticPr fontId="15" type="noConversion"/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M15:O16"/>
  <sheetViews>
    <sheetView topLeftCell="A4" workbookViewId="0">
      <selection activeCell="M14" sqref="M14:P17"/>
    </sheetView>
  </sheetViews>
  <sheetFormatPr defaultRowHeight="15" x14ac:dyDescent="0.25"/>
  <cols>
    <col min="13" max="13" width="9.5703125" bestFit="1" customWidth="1"/>
  </cols>
  <sheetData>
    <row r="15" spans="13:15" x14ac:dyDescent="0.25">
      <c r="M15" s="9"/>
      <c r="O15" s="10"/>
    </row>
    <row r="16" spans="13:15" x14ac:dyDescent="0.25">
      <c r="M16" s="11"/>
      <c r="O1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2024-09-17T08:10:48Z</dcterms:modified>
</cp:coreProperties>
</file>