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82) ЗК_црз  (НМЦК ) (дог ) полиграфия Тат народ сказки\"/>
    </mc:Choice>
  </mc:AlternateContent>
  <xr:revisionPtr revIDLastSave="0" documentId="13_ncr:1_{BA2A3F9E-9A21-4E6C-AC02-420D5B847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0" i="1" l="1"/>
  <c r="T10" i="1"/>
  <c r="U10" i="1" l="1"/>
  <c r="V10" i="1" s="1"/>
  <c r="W11" i="1" l="1"/>
  <c r="E6" i="1" s="1"/>
</calcChain>
</file>

<file path=xl/sharedStrings.xml><?xml version="1.0" encoding="utf-8"?>
<sst xmlns="http://schemas.openxmlformats.org/spreadsheetml/2006/main" count="47" uniqueCount="47">
  <si>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</si>
  <si>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</si>
  <si>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</si>
  <si>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</si>
  <si>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</si>
  <si>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</si>
  <si>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</si>
  <si>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</si>
  <si>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</si>
  <si>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</si>
  <si>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</si>
  <si>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</si>
  <si>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</si>
  <si>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</si>
  <si>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</si>
  <si>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</si>
  <si>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</si>
  <si>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</si>
  <si>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</si>
  <si>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</si>
  <si>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</si>
  <si>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</si>
  <si>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</si>
  <si>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</si>
  <si>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Переплет (пленка, уф-лак, тиснение)</t>
  </si>
  <si>
    <t>шитье нитками</t>
  </si>
  <si>
    <t>4+0</t>
  </si>
  <si>
    <t>4+4</t>
  </si>
  <si>
    <t>Тираж в экз.</t>
  </si>
  <si>
    <t>Форзац (бумага/ красочность)</t>
  </si>
  <si>
    <t>3000</t>
  </si>
  <si>
    <t>Срок выполнения работ - 21 календарных дней  со дня подписания контракта</t>
  </si>
  <si>
    <t>Галияхметова А.Ф</t>
  </si>
  <si>
    <t>Татарские народные сказки .</t>
  </si>
  <si>
    <t>русский</t>
  </si>
  <si>
    <t>120</t>
  </si>
  <si>
    <t>60*90 1/8 (218*285 мм в готовом виде)</t>
  </si>
  <si>
    <t>7бц с матовой припрессовкой пленкой + УФ лак+ блинтовое тиснение золотой фольгой 60%</t>
  </si>
  <si>
    <t>мелованная матовая 105 гр/м2</t>
  </si>
  <si>
    <t>мелованная  матовая  130 гр/м2</t>
  </si>
  <si>
    <t>офсетная  120 гр/м2; 4+4 два одинаковых</t>
  </si>
  <si>
    <t>2</t>
  </si>
  <si>
    <t>Формат                  ( в готовом виде)</t>
  </si>
  <si>
    <t>Объём (печ.л./ усл.-печ.л.)</t>
  </si>
  <si>
    <t>Красочность (обл)</t>
  </si>
  <si>
    <t>Картон, тип, толщина (мм)</t>
  </si>
  <si>
    <t>Дата подготовки обоснования НМЦК: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</si>
</sst>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Helvetica Neue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6">
    <xf numFmtId="0" fontId="0" fillId="0" borderId="0" applyNumberFormat="0" applyFill="0" applyBorder="0" applyProtection="0"/>
    <xf numFmtId="0" fontId="3" fillId="0" borderId="4"/>
    <xf numFmtId="0" fontId="2" fillId="0" borderId="4"/>
    <xf numFmtId="0" fontId="1" fillId="0" borderId="4"/>
    <xf numFmtId="0" fontId="1" fillId="0" borderId="4"/>
    <xf numFmtId="0" fontId="2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/>
    <xf numFmtId="0" fontId="10" fillId="2" borderId="7" xfId="0" applyFont="1" applyFill="1" applyBorder="1" applyAlignment="1">
      <alignment horizontal="center"/>
    </xf>
    <xf numFmtId="0" fontId="11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/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/>
    <xf numFmtId="0" fontId="10" fillId="2" borderId="1" xfId="0" applyFont="1" applyFill="1" applyBorder="1" applyAlignment="1"/>
    <xf numFmtId="0" fontId="4" fillId="2" borderId="6" xfId="0" applyFont="1" applyFill="1" applyBorder="1" applyAlignment="1">
      <alignment horizontal="center" vertical="center"/>
    </xf>
    <xf numFmtId="0" fontId="6" fillId="0" borderId="0" xfId="0" applyNumberFormat="1" applyFont="1" applyAlignment="1"/>
    <xf numFmtId="0" fontId="4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/>
    <xf numFmtId="0" fontId="8" fillId="2" borderId="6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/>
    <xf numFmtId="4" fontId="7" fillId="2" borderId="4" xfId="0" applyNumberFormat="1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/>
    <xf numFmtId="0" fontId="10" fillId="2" borderId="2" xfId="0" applyFont="1" applyFill="1" applyBorder="1" applyAlignment="1"/>
    <xf numFmtId="4" fontId="19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8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" fontId="5" fillId="2" borderId="1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 wrapText="1"/>
    </xf>
    <xf numFmtId="4" fontId="11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4" fontId="4" fillId="2" borderId="4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</cellXfs>
  <cellStyles count="6">
    <cellStyle name="Обычный" xfId="0" builtinId="0"/>
    <cellStyle name="Обычный 2" xfId="1" xr:uid="{00000000-0005-0000-0000-000001000000}"/>
    <cellStyle name="Обычный 2 2" xfId="4" xr:uid="{30A9F461-B1F3-4371-8F19-DCBB8389FE9C}"/>
    <cellStyle name="Обычный 3" xfId="2" xr:uid="{00000000-0005-0000-0000-000002000000}"/>
    <cellStyle name="Обычный 3 2" xfId="5" xr:uid="{AEEFE30D-2503-47AB-86BD-7D00EB2169AA}"/>
    <cellStyle name="Обычный 4" xfId="3" xr:uid="{32C9B9C2-CA21-407C-B3FC-001DEDCF1965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0"/>
  <sheetViews>
    <sheetView showGridLines="0" tabSelected="1" zoomScale="70" zoomScaleNormal="70" workbookViewId="0">
      <selection activeCell="A16" sqref="A16:N16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10.85546875" style="1" customWidth="1"/>
    <col min="15" max="15" width="9.42578125" style="1" customWidth="1"/>
    <col min="16" max="16" width="12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W11</f>
        <v>950010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28</v>
      </c>
      <c r="G9" s="39" t="s">
        <v>42</v>
      </c>
      <c r="H9" s="39" t="s">
        <v>43</v>
      </c>
      <c r="I9" s="39" t="s">
        <v>5</v>
      </c>
      <c r="J9" s="39" t="s">
        <v>24</v>
      </c>
      <c r="K9" s="39" t="s">
        <v>6</v>
      </c>
      <c r="L9" s="39" t="s">
        <v>7</v>
      </c>
      <c r="M9" s="39" t="s">
        <v>44</v>
      </c>
      <c r="N9" s="39" t="s">
        <v>8</v>
      </c>
      <c r="O9" s="39" t="s">
        <v>29</v>
      </c>
      <c r="P9" s="39" t="s">
        <v>45</v>
      </c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135">
      <c r="A10" s="44">
        <v>1</v>
      </c>
      <c r="B10" s="46" t="s">
        <v>32</v>
      </c>
      <c r="C10" s="46" t="s">
        <v>33</v>
      </c>
      <c r="D10" s="46" t="s">
        <v>34</v>
      </c>
      <c r="E10" s="46" t="s">
        <v>35</v>
      </c>
      <c r="F10" s="46" t="s">
        <v>30</v>
      </c>
      <c r="G10" s="46" t="s">
        <v>36</v>
      </c>
      <c r="H10" s="46"/>
      <c r="I10" s="46" t="s">
        <v>25</v>
      </c>
      <c r="J10" s="46" t="s">
        <v>37</v>
      </c>
      <c r="K10" s="46" t="s">
        <v>27</v>
      </c>
      <c r="L10" s="46" t="s">
        <v>38</v>
      </c>
      <c r="M10" s="46" t="s">
        <v>26</v>
      </c>
      <c r="N10" s="46" t="s">
        <v>39</v>
      </c>
      <c r="O10" s="46" t="s">
        <v>40</v>
      </c>
      <c r="P10" s="46" t="s">
        <v>41</v>
      </c>
      <c r="Q10" s="45">
        <v>317</v>
      </c>
      <c r="R10" s="45">
        <v>318</v>
      </c>
      <c r="S10" s="45">
        <v>315</v>
      </c>
      <c r="T10" s="45">
        <f t="shared" ref="T10" si="0">ROUND(AVERAGE(Q10:S10),2)</f>
        <v>316.67</v>
      </c>
      <c r="U10" s="45">
        <f t="shared" ref="U10" si="1">SQRT(((Q10-T10)*(Q10-T10)+(R10-T10)*(R10-T10)+(S10-T10)*(S10-T10))/2)</f>
        <v>1.5275306870894607</v>
      </c>
      <c r="V10" s="45">
        <f t="shared" ref="V10" si="2">(U10/T10)*100</f>
        <v>0.482373034101576</v>
      </c>
      <c r="W10" s="45">
        <f>T10*F10</f>
        <v>950010</v>
      </c>
    </row>
    <row r="11" spans="1:56" s="21" customFormat="1" ht="18" customHeight="1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  <c r="O11" s="28"/>
      <c r="P11" s="34"/>
      <c r="Q11" s="34"/>
      <c r="R11" s="34"/>
      <c r="S11" s="34"/>
      <c r="T11" s="26"/>
      <c r="U11" s="29"/>
      <c r="V11" s="30"/>
      <c r="W11" s="43">
        <f>SUM(W10:W10)</f>
        <v>950010</v>
      </c>
    </row>
    <row r="12" spans="1:56" ht="25.5" customHeight="1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 s="35"/>
      <c r="Q12" s="35"/>
      <c r="R12" s="22"/>
      <c r="S12" s="23"/>
      <c r="T12" s="24"/>
      <c r="U12" s="24"/>
      <c r="V12" s="23"/>
      <c r="W12" s="36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</row>
    <row r="13" spans="1:56" ht="26.25" customHeight="1">
      <c r="A13" s="13" t="s">
        <v>11</v>
      </c>
      <c r="B13" s="14"/>
      <c r="C13" s="14"/>
      <c r="D13" s="15"/>
      <c r="E13" s="15"/>
      <c r="F13" s="15"/>
      <c r="G13" s="15"/>
      <c r="H13" s="15"/>
      <c r="I13" s="15"/>
      <c r="J13" s="15"/>
      <c r="K13" s="14"/>
      <c r="L13" s="14"/>
      <c r="M13" s="14"/>
      <c r="N13" s="14"/>
      <c r="O13" s="14"/>
      <c r="P13" s="11"/>
      <c r="Q13" s="11"/>
      <c r="R13" s="22"/>
      <c r="S13" s="23"/>
      <c r="T13" s="23"/>
      <c r="U13" s="23"/>
      <c r="V13" s="23"/>
      <c r="W13" s="23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</row>
    <row r="14" spans="1:56" ht="26.25" customHeight="1">
      <c r="A14" s="13" t="s">
        <v>46</v>
      </c>
      <c r="B14" s="14"/>
      <c r="C14" s="14"/>
      <c r="D14" s="15"/>
      <c r="E14" s="15"/>
      <c r="F14" s="15"/>
      <c r="G14" s="15"/>
      <c r="H14" s="15"/>
      <c r="I14" s="15"/>
      <c r="J14" s="15"/>
      <c r="K14" s="14"/>
      <c r="L14" s="14"/>
      <c r="M14" s="14"/>
      <c r="N14" s="14"/>
      <c r="O14" s="14"/>
      <c r="P14" s="11"/>
      <c r="Q14" s="11"/>
      <c r="R14" s="12"/>
      <c r="S14" s="11"/>
      <c r="T14" s="11"/>
      <c r="U14" s="11"/>
      <c r="V14" s="11"/>
      <c r="W14" s="1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8.1" customHeight="1">
      <c r="A15" s="16"/>
      <c r="B15" s="14"/>
      <c r="C15" s="14"/>
      <c r="D15" s="15"/>
      <c r="E15" s="15"/>
      <c r="F15" s="15"/>
      <c r="G15" s="15"/>
      <c r="H15" s="15"/>
      <c r="I15" s="15"/>
      <c r="J15" s="15"/>
      <c r="K15" s="14"/>
      <c r="L15" s="14"/>
      <c r="M15" s="14"/>
      <c r="N15" s="14"/>
      <c r="O15" s="14"/>
      <c r="P15" s="11"/>
      <c r="Q15" s="11"/>
      <c r="R15" s="12"/>
      <c r="S15" s="11"/>
      <c r="T15" s="11"/>
      <c r="U15" s="11"/>
      <c r="V15" s="11"/>
      <c r="W15" s="11"/>
    </row>
    <row r="16" spans="1:56" ht="26.25" customHeight="1">
      <c r="A16" s="57" t="s">
        <v>12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14"/>
      <c r="P16" s="11"/>
      <c r="Q16" s="11"/>
      <c r="R16" s="12"/>
      <c r="S16" s="11"/>
      <c r="T16" s="11"/>
      <c r="U16" s="11"/>
      <c r="V16" s="11"/>
      <c r="W16" s="11"/>
    </row>
    <row r="17" spans="1:23" ht="25.5" customHeight="1">
      <c r="A17" s="57" t="s">
        <v>31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12"/>
      <c r="Q17" s="12"/>
      <c r="R17" s="12"/>
      <c r="S17" s="11"/>
      <c r="T17" s="11"/>
      <c r="U17" s="11"/>
      <c r="V17" s="11"/>
      <c r="W17" s="11"/>
    </row>
    <row r="18" spans="1:23" ht="26.25" customHeight="1">
      <c r="A18" s="17"/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31"/>
      <c r="Q18" s="31"/>
      <c r="R18" s="11"/>
      <c r="S18" s="11"/>
      <c r="T18" s="11"/>
      <c r="U18" s="11"/>
      <c r="V18" s="11"/>
      <c r="W18" s="11"/>
    </row>
    <row r="19" spans="1:23" ht="8.1" customHeight="1">
      <c r="A19" s="17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2"/>
      <c r="Q19" s="12"/>
      <c r="R19" s="12"/>
      <c r="S19" s="11"/>
      <c r="T19" s="11"/>
      <c r="U19" s="11"/>
      <c r="V19" s="11"/>
      <c r="W19" s="11"/>
    </row>
    <row r="20" spans="1:23" ht="27.75" customHeight="1">
      <c r="A20" s="17"/>
      <c r="B20" s="14"/>
      <c r="C20" s="14"/>
      <c r="D20" s="15"/>
      <c r="E20" s="15"/>
      <c r="F20" s="15"/>
      <c r="G20" s="15"/>
      <c r="H20" s="15"/>
      <c r="I20" s="15"/>
      <c r="J20" s="15"/>
      <c r="K20" s="14"/>
      <c r="L20" s="14"/>
      <c r="M20" s="14"/>
      <c r="N20" s="14"/>
      <c r="O20" s="14"/>
      <c r="P20" s="12"/>
      <c r="Q20" s="12"/>
      <c r="R20" s="12"/>
      <c r="S20" s="11"/>
      <c r="T20" s="11"/>
      <c r="U20" s="11"/>
      <c r="V20" s="11"/>
      <c r="W20" s="11"/>
    </row>
  </sheetData>
  <mergeCells count="6">
    <mergeCell ref="A1:R1"/>
    <mergeCell ref="A11:N11"/>
    <mergeCell ref="A12:O12"/>
    <mergeCell ref="E6:F6"/>
    <mergeCell ref="A17:O17"/>
    <mergeCell ref="A16:N16"/>
  </mergeCells>
  <phoneticPr fontId="20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2026-09-10T12:15:22Z</dcterms:modified>
</cp:coreProperties>
</file>