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AB2A811-D848-4D77-9D51-2DFE2E4DA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81029"/>
</workbook>
</file>

<file path=xl/calcChain.xml><?xml version="1.0" encoding="utf-8"?>
<calcChain xmlns="http://schemas.openxmlformats.org/spreadsheetml/2006/main">
  <c r="I10" i="1" l="1"/>
  <c r="J10" i="1" s="1"/>
  <c r="H10" i="1" l="1"/>
  <c r="J11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<sst xmlns="http://schemas.openxmlformats.org/spreadsheetml/2006/main" count="27" uniqueCount="26">
  <si>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</si>
  <si>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</si>
  <si>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</si>
  <si>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</si>
  <si>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</si>
  <si>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</si>
  <si>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</si>
  <si>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</si>
  <si>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</si>
  <si>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</si>
  <si>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</si>
  <si>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</si>
  <si>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</si>
  <si>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</si>
  <si>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</si>
  <si>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</si>
  <si>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</si>
  <si>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</si>
  <si>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</si>
  <si>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</si>
  <si>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</si>
  <si>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</si>
  <si>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</si>
  <si>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 xml:space="preserve">Выполнение работ по эксплуатации, техническому обслуживанию и текущему ремонту опасного производственного объекта для нужд ООО «Энергоресурс» (блочно-модульная котельная жилого комплекса «Атмосфера»)
</t>
  </si>
  <si>
    <t>Начальная (максимальная) цена договора составляет: 4 011 663 (Четыре миллиона одиннадцать тысяч шестьсот шестьдесят три) рубля 33 копейки</t>
  </si>
  <si>
    <t>Выполнение работ по эксплуатации, техническому обслуживанию и текущему ремонту опасного производственного объекта для нужд ООО «Энергоресурс» (блочно-модульная котельная жилого комплекса «Атмосфера»)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</si>
</sst>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B1" zoomScale="130" zoomScaleNormal="130" workbookViewId="0">
      <selection activeCell="E16" sqref="E16"/>
    </sheetView>
  </sheetViews>
  <sheetFormatPr defaultRowHeight="15" x14ac:dyDescent="0.2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7.85546875" style="15" customWidth="1"/>
    <col min="6" max="6" width="17.42578125" style="15" customWidth="1"/>
    <col min="7" max="7" width="19.140625" style="15" customWidth="1"/>
    <col min="8" max="8" width="16.7109375" style="15" customWidth="1"/>
    <col min="9" max="9" width="17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57" t="s">
        <v>15</v>
      </c>
      <c r="C1" s="57"/>
      <c r="D1" s="57"/>
      <c r="E1" s="57"/>
      <c r="F1" s="57"/>
      <c r="G1" s="57"/>
      <c r="H1" s="57"/>
      <c r="I1" s="57"/>
      <c r="J1" s="57"/>
    </row>
    <row r="2" spans="1:15" ht="26.25" customHeight="1" x14ac:dyDescent="0.25">
      <c r="B2" s="58" t="s">
        <v>18</v>
      </c>
      <c r="C2" s="58"/>
      <c r="D2" s="58"/>
      <c r="E2" s="58"/>
      <c r="F2" s="58"/>
      <c r="G2" s="58"/>
      <c r="H2" s="58"/>
      <c r="I2" s="58"/>
      <c r="J2" s="58"/>
    </row>
    <row r="3" spans="1:15" ht="71.25" customHeight="1" x14ac:dyDescent="0.25">
      <c r="B3" s="58" t="s">
        <v>23</v>
      </c>
      <c r="C3" s="58"/>
      <c r="D3" s="58"/>
      <c r="E3" s="58"/>
      <c r="F3" s="58"/>
      <c r="G3" s="58"/>
      <c r="H3" s="58"/>
      <c r="I3" s="58"/>
      <c r="J3" s="58"/>
    </row>
    <row r="4" spans="1:15" ht="48" customHeight="1" x14ac:dyDescent="0.25">
      <c r="B4" s="57" t="s">
        <v>19</v>
      </c>
      <c r="C4" s="57"/>
      <c r="D4" s="57"/>
      <c r="E4" s="57"/>
      <c r="F4" s="57"/>
      <c r="G4" s="57"/>
      <c r="H4" s="57"/>
      <c r="I4" s="57"/>
      <c r="J4" s="57"/>
    </row>
    <row r="5" spans="1:15" ht="11.25" customHeight="1" x14ac:dyDescent="0.25">
      <c r="B5" s="25"/>
      <c r="C5" s="3"/>
      <c r="D5" s="57"/>
      <c r="E5" s="57"/>
      <c r="F5" s="57"/>
      <c r="G5" s="57"/>
      <c r="H5" s="57"/>
      <c r="I5" s="13"/>
      <c r="J5" s="29"/>
    </row>
    <row r="6" spans="1:15" s="2" customFormat="1" ht="28.5" customHeight="1" x14ac:dyDescent="0.25">
      <c r="A6" s="49" t="s">
        <v>0</v>
      </c>
      <c r="B6" s="62" t="s">
        <v>16</v>
      </c>
      <c r="C6" s="61" t="s">
        <v>1</v>
      </c>
      <c r="D6" s="60" t="s">
        <v>2</v>
      </c>
      <c r="E6" s="59" t="s">
        <v>20</v>
      </c>
      <c r="F6" s="59"/>
      <c r="G6" s="59"/>
      <c r="H6" s="50" t="s">
        <v>5</v>
      </c>
      <c r="I6" s="51" t="s">
        <v>21</v>
      </c>
      <c r="J6" s="53" t="s">
        <v>22</v>
      </c>
    </row>
    <row r="7" spans="1:15" s="2" customFormat="1" ht="63" customHeight="1" x14ac:dyDescent="0.2">
      <c r="A7" s="49"/>
      <c r="B7" s="62"/>
      <c r="C7" s="61"/>
      <c r="D7" s="60"/>
      <c r="E7" s="51" t="s">
        <v>7</v>
      </c>
      <c r="F7" s="51" t="s">
        <v>8</v>
      </c>
      <c r="G7" s="51" t="s">
        <v>9</v>
      </c>
      <c r="H7" s="50"/>
      <c r="I7" s="52"/>
      <c r="J7" s="53"/>
    </row>
    <row r="8" spans="1:15" s="2" customFormat="1" ht="24.75" customHeight="1" x14ac:dyDescent="0.2">
      <c r="A8" s="49"/>
      <c r="B8" s="62"/>
      <c r="C8" s="61"/>
      <c r="D8" s="60"/>
      <c r="E8" s="56"/>
      <c r="F8" s="56"/>
      <c r="G8" s="56"/>
      <c r="H8" s="50"/>
      <c r="I8" s="63" t="s">
        <v>3</v>
      </c>
      <c r="J8" s="53" t="s">
        <v>3</v>
      </c>
    </row>
    <row r="9" spans="1:15" s="2" customFormat="1" ht="30.75" customHeight="1" x14ac:dyDescent="0.2">
      <c r="A9" s="49"/>
      <c r="B9" s="62"/>
      <c r="C9" s="61"/>
      <c r="D9" s="60"/>
      <c r="E9" s="52"/>
      <c r="F9" s="52"/>
      <c r="G9" s="52"/>
      <c r="H9" s="50"/>
      <c r="I9" s="63"/>
      <c r="J9" s="53"/>
    </row>
    <row r="10" spans="1:15" s="2" customFormat="1" ht="146.25" customHeight="1" x14ac:dyDescent="0.2">
      <c r="A10" s="23">
        <v>1</v>
      </c>
      <c r="B10" s="45" t="s">
        <v>25</v>
      </c>
      <c r="C10" s="46" t="s">
        <v>17</v>
      </c>
      <c r="D10" s="34">
        <v>1</v>
      </c>
      <c r="E10" s="47">
        <v>4266460</v>
      </c>
      <c r="F10" s="47">
        <v>4109567</v>
      </c>
      <c r="G10" s="47">
        <v>3658963</v>
      </c>
      <c r="H10" s="35">
        <f t="shared" ref="H10" si="0">((STDEV(E10:G10))/I10)*100</f>
        <v>7.8610810842552183</v>
      </c>
      <c r="I10" s="36">
        <f>ROUND((E10+F10+G10)/3,2)</f>
        <v>4011663.33</v>
      </c>
      <c r="J10" s="37">
        <f>I10*D10</f>
        <v>4011663.33</v>
      </c>
      <c r="O10" s="24"/>
    </row>
    <row r="11" spans="1:15" ht="16.5" thickBot="1" x14ac:dyDescent="0.3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4011663.33</v>
      </c>
      <c r="M11" s="1"/>
      <c r="O11" s="24"/>
    </row>
    <row r="12" spans="1:15" s="42" customFormat="1" ht="11.25" customHeight="1" thickBot="1" x14ac:dyDescent="0.3">
      <c r="B12" s="55"/>
      <c r="C12" s="55"/>
      <c r="D12" s="55"/>
      <c r="E12" s="55"/>
      <c r="F12" s="55"/>
      <c r="G12" s="55"/>
      <c r="H12" s="55"/>
      <c r="I12" s="55"/>
      <c r="J12" s="55"/>
      <c r="K12" s="43"/>
      <c r="M12" s="1"/>
      <c r="N12" s="11"/>
    </row>
    <row r="13" spans="1:15" ht="40.5" customHeight="1" x14ac:dyDescent="0.25">
      <c r="B13" s="54" t="s">
        <v>6</v>
      </c>
      <c r="C13" s="54"/>
      <c r="D13" s="54"/>
      <c r="E13" s="54"/>
      <c r="F13" s="54"/>
      <c r="G13" s="54"/>
      <c r="H13" s="54"/>
      <c r="I13" s="54"/>
      <c r="J13" s="54"/>
      <c r="K13" s="5"/>
      <c r="N13" s="8"/>
    </row>
    <row r="14" spans="1:15" s="19" customFormat="1" ht="47.25" customHeight="1" x14ac:dyDescent="0.3">
      <c r="B14" s="54" t="s">
        <v>24</v>
      </c>
      <c r="C14" s="54"/>
      <c r="D14" s="54"/>
      <c r="E14" s="54"/>
      <c r="F14" s="54"/>
      <c r="G14" s="54"/>
      <c r="H14" s="54"/>
      <c r="I14" s="54"/>
      <c r="J14" s="44"/>
    </row>
    <row r="15" spans="1:15" s="11" customFormat="1" ht="26.25" customHeight="1" x14ac:dyDescent="0.3">
      <c r="C15" s="20"/>
      <c r="D15" s="21"/>
      <c r="E15" s="22"/>
      <c r="F15" s="22"/>
      <c r="G15" s="22"/>
      <c r="H15" s="22"/>
      <c r="I15" s="22"/>
      <c r="J15" s="30"/>
    </row>
    <row r="16" spans="1:15" ht="15.75" x14ac:dyDescent="0.25">
      <c r="B16" s="11" t="s">
        <v>4</v>
      </c>
      <c r="C16" s="48">
        <v>46267</v>
      </c>
      <c r="D16" s="48"/>
      <c r="E16" s="14"/>
      <c r="F16" s="14"/>
      <c r="G16" s="14"/>
      <c r="H16" s="14"/>
      <c r="I16" s="14"/>
      <c r="J16" s="31"/>
    </row>
    <row r="18" spans="2:5" ht="15.75" x14ac:dyDescent="0.25">
      <c r="B18" s="27"/>
      <c r="C18" s="18"/>
      <c r="E18" s="16"/>
    </row>
    <row r="19" spans="2:5" x14ac:dyDescent="0.25">
      <c r="B19" s="28"/>
    </row>
  </sheetData>
  <mergeCells count="22"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  <mergeCell ref="C16:D16"/>
    <mergeCell ref="A6:A9"/>
    <mergeCell ref="H6:H9"/>
    <mergeCell ref="I6:I7"/>
    <mergeCell ref="J6:J7"/>
    <mergeCell ref="B13:J13"/>
    <mergeCell ref="B12:J12"/>
    <mergeCell ref="B14:I14"/>
    <mergeCell ref="G7:G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9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9" t="s">
        <v>11</v>
      </c>
      <c r="E7">
        <v>4450985</v>
      </c>
    </row>
    <row r="8" spans="3:15" ht="64.5" x14ac:dyDescent="0.25">
      <c r="D8" s="10" t="s">
        <v>12</v>
      </c>
      <c r="E8">
        <v>3368013</v>
      </c>
    </row>
    <row r="9" spans="3:15" ht="64.5" x14ac:dyDescent="0.25">
      <c r="D9" s="10" t="s">
        <v>13</v>
      </c>
      <c r="E9">
        <v>2874806</v>
      </c>
    </row>
    <row r="10" spans="3:15" ht="75" x14ac:dyDescent="0.25">
      <c r="D10" s="9" t="s">
        <v>14</v>
      </c>
    </row>
    <row r="15" spans="3:15" x14ac:dyDescent="0.25">
      <c r="M15" s="6"/>
      <c r="O15" s="7"/>
    </row>
    <row r="16" spans="3:15" x14ac:dyDescent="0.2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2026-09-02T11:45:22Z</dcterms:modified>
</cp:coreProperties>
</file>